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<sst xmlns="http://schemas.openxmlformats.org/spreadsheetml/2006/main" count="206" uniqueCount="204">
  <si>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</si>
  <si>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</si>
  <si>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</si>
  <si>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</si>
  <si>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</si>
  <si>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</si>
  <si>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</si>
  <si>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</si>
  <si>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</si>
  <si>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</si>
  <si>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</si>
  <si>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</si>
  <si>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</si>
  <si>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</si>
  <si>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</si>
  <si>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</si>
  <si>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</si>
  <si>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</si>
  <si>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</si>
  <si>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</si>
  <si>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</si>
  <si>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</si>
  <si>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</si>
  <si>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</si>
  <si>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</si>
  <si>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</si>
  <si>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</si>
  <si>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</si>
  <si>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</si>
  <si>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</si>
  <si>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</si>
  <si>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</si>
  <si>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</si>
  <si>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</si>
  <si>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</si>
  <si>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</si>
  <si>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</si>
  <si>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</si>
  <si>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</si>
  <si>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</si>
  <si>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</si>
  <si>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</si>
  <si>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</si>
  <si>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</si>
  <si>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</si>
  <si>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</si>
  <si>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</si>
  <si>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</si>
  <si>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</si>
  <si>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</si>
  <si>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</si>
  <si>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</si>
  <si>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</si>
  <si>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</si>
  <si>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</si>
  <si>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</si>
  <si>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</si>
  <si>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</si>
  <si>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</si>
  <si>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</si>
  <si>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</si>
  <si>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</si>
  <si>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</si>
  <si>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</si>
  <si>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</si>
  <si>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</si>
  <si>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</si>
  <si>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</si>
  <si>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</si>
  <si>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</si>
  <si>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</si>
  <si>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</si>
  <si>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</si>
  <si>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</si>
  <si>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</si>
  <si>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</si>
  <si>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</si>
  <si>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</si>
  <si>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</si>
  <si>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</si>
  <si>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</si>
  <si>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</si>
  <si>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</si>
  <si>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</si>
  <si>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</si>
  <si>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</si>
  <si>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</si>
  <si>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</si>
  <si>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</si>
  <si>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</si>
  <si>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</si>
  <si>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</si>
  <si>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</si>
  <si>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</si>
  <si>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</si>
  <si>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</si>
  <si>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</si>
  <si>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</si>
  <si>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</si>
  <si>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</si>
  <si>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</si>
  <si>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</si>
  <si>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</si>
  <si>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</si>
  <si>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</si>
  <si>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</si>
  <si>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</si>
  <si>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</si>
  <si>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</si>
  <si>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</si>
  <si>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</si>
  <si>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</si>
  <si>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</si>
  <si>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</si>
  <si>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</si>
  <si>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</si>
  <si>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</si>
  <si>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</si>
  <si>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</si>
  <si>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</si>
  <si>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</si>
  <si>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</si>
  <si>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</si>
  <si>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</si>
  <si>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</si>
  <si>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</si>
  <si>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</si>
  <si>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</si>
  <si>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</si>
  <si>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</si>
  <si>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</si>
  <si>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</si>
  <si>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</si>
  <si>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</si>
  <si>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</si>
  <si>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</si>
  <si>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</si>
  <si>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</si>
  <si>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</si>
  <si>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</si>
  <si>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</si>
  <si>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</si>
  <si>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</si>
  <si>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</si>
  <si>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</si>
  <si>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</si>
  <si>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</si>
  <si>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</si>
  <si>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</si>
  <si>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</si>
  <si>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</si>
  <si>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</si>
  <si>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</si>
  <si>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</si>
  <si>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</si>
  <si>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</si>
  <si>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</si>
  <si>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</si>
  <si>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</si>
  <si>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</si>
  <si>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</si>
  <si>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</si>
  <si>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</si>
  <si>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</si>
  <si>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</si>
  <si>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</si>
  <si>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</si>
  <si>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</si>
  <si>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</si>
  <si>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</si>
  <si>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</si>
  <si>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</si>
  <si>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</si>
  <si>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</si>
  <si>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</si>
  <si>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</si>
  <si>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</si>
  <si>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</si>
  <si>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</si>
  <si>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</si>
  <si>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</si>
  <si>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</si>
  <si>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</si>
  <si>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</si>
  <si>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</si>
  <si>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</si>
  <si>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</si>
  <si>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</si>
  <si>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</si>
  <si>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</si>
  <si>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</si>
  <si>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</si>
  <si>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</si>
  <si>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</si>
  <si>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</si>
  <si>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</si>
  <si>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</si>
  <si>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</si>
  <si>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</si>
  <si>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</si>
  <si>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</si>
  <si>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</si>
  <si>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المؤسسة الصحفية الاردنية /الرأي</t>
  </si>
  <si>
    <t>JORDAN PRESS FOUNDATION/AL-RA'I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</si>
</sst>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7" width="10.5" style="59" bestFit="1" customWidth="1"/>
    <col min="8" max="8" width="11.1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131013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2.02</v>
      </c>
      <c r="F6" s="13">
        <v>2.92</v>
      </c>
      <c r="G6" s="13">
        <v>4.1399999999999997</v>
      </c>
      <c r="H6" s="13">
        <v>7.5</v>
      </c>
      <c r="I6" s="14" t="s">
        <v>5</v>
      </c>
    </row>
    <row r="7" spans="4:9" ht="15.75">
      <c r="D7" s="12" t="s">
        <v>6</v>
      </c>
      <c r="E7" s="15">
        <v>1353551.24</v>
      </c>
      <c r="F7" s="15">
        <v>3157357.35</v>
      </c>
      <c r="G7" s="15">
        <v>4387034.41</v>
      </c>
      <c r="H7" s="15">
        <v>7577403.2599999998</v>
      </c>
      <c r="I7" s="14" t="s">
        <v>7</v>
      </c>
    </row>
    <row r="8" spans="4:9" ht="15.75">
      <c r="D8" s="12" t="s">
        <v>8</v>
      </c>
      <c r="E8" s="15">
        <v>579831</v>
      </c>
      <c r="F8" s="15">
        <v>964198</v>
      </c>
      <c r="G8" s="15">
        <v>808778</v>
      </c>
      <c r="H8" s="15">
        <v>850367</v>
      </c>
      <c r="I8" s="14" t="s">
        <v>9</v>
      </c>
    </row>
    <row r="9" spans="4:9" ht="15.75">
      <c r="D9" s="12" t="s">
        <v>10</v>
      </c>
      <c r="E9" s="15">
        <v>1395</v>
      </c>
      <c r="F9" s="15">
        <v>2380</v>
      </c>
      <c r="G9" s="15">
        <v>2609</v>
      </c>
      <c r="H9" s="15">
        <v>4314</v>
      </c>
      <c r="I9" s="14" t="s">
        <v>11</v>
      </c>
    </row>
    <row r="10" spans="4:9" ht="15.75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 ht="15.75">
      <c r="D11" s="12" t="s">
        <v>14</v>
      </c>
      <c r="E11" s="15">
        <v>20200000</v>
      </c>
      <c r="F11" s="15">
        <v>29200000</v>
      </c>
      <c r="G11" s="15">
        <v>41400000</v>
      </c>
      <c r="H11" s="15">
        <v>75000000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23031</v>
      </c>
      <c r="F16" s="25">
        <v>522270</v>
      </c>
      <c r="G16" s="25">
        <v>265746</v>
      </c>
      <c r="H16" s="25">
        <v>7793715</v>
      </c>
      <c r="I16" s="11" t="s">
        <v>21</v>
      </c>
    </row>
    <row r="17" spans="4:9" ht="15.75">
      <c r="D17" s="12" t="s">
        <v>22</v>
      </c>
      <c r="E17" s="26">
        <v>1412068</v>
      </c>
      <c r="F17" s="26">
        <v>1400667</v>
      </c>
      <c r="G17" s="26">
        <v>3224987</v>
      </c>
      <c r="H17" s="26">
        <v>7114473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886274</v>
      </c>
      <c r="F19" s="26">
        <v>1477837</v>
      </c>
      <c r="G19" s="26">
        <v>2271328</v>
      </c>
      <c r="H19" s="26">
        <v>3260269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3231779</v>
      </c>
      <c r="F21" s="26">
        <v>3665308</v>
      </c>
      <c r="G21" s="26">
        <v>2349124</v>
      </c>
      <c r="H21" s="26">
        <v>5257161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6001886</v>
      </c>
      <c r="F23" s="26">
        <v>7638820</v>
      </c>
      <c r="G23" s="26">
        <v>8756730</v>
      </c>
      <c r="H23" s="26">
        <v>24724172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41240119</v>
      </c>
      <c r="F25" s="26">
        <v>43107575</v>
      </c>
      <c r="G25" s="26">
        <v>6189699</v>
      </c>
      <c r="H25" s="26">
        <v>6571700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33189517</v>
      </c>
      <c r="H27" s="26">
        <v>23119649</v>
      </c>
      <c r="I27" s="14" t="s">
        <v>43</v>
      </c>
    </row>
    <row r="28" spans="4:9" ht="15.75">
      <c r="D28" s="12" t="s">
        <v>44</v>
      </c>
      <c r="E28" s="26">
        <v>41240119</v>
      </c>
      <c r="F28" s="26">
        <v>43107575</v>
      </c>
      <c r="G28" s="26">
        <v>39379216</v>
      </c>
      <c r="H28" s="26">
        <v>29691349</v>
      </c>
      <c r="I28" s="14" t="s">
        <v>45</v>
      </c>
    </row>
    <row r="29" spans="4:9" ht="15.75">
      <c r="D29" s="12" t="s">
        <v>46</v>
      </c>
      <c r="E29" s="26">
        <v>1100091</v>
      </c>
      <c r="F29" s="26">
        <v>1109775</v>
      </c>
      <c r="G29" s="26">
        <v>971995</v>
      </c>
      <c r="H29" s="26">
        <v>1032316</v>
      </c>
      <c r="I29" s="14" t="s">
        <v>47</v>
      </c>
    </row>
    <row r="30" spans="4:9" ht="15.75">
      <c r="D30" s="28" t="s">
        <v>48</v>
      </c>
      <c r="E30" s="29">
        <v>48342096</v>
      </c>
      <c r="F30" s="29">
        <v>51856170</v>
      </c>
      <c r="G30" s="29">
        <v>49107941</v>
      </c>
      <c r="H30" s="29">
        <v>55447837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1281827</v>
      </c>
      <c r="F35" s="25">
        <v>2079125</v>
      </c>
      <c r="G35" s="25">
        <v>1818796</v>
      </c>
      <c r="H35" s="25">
        <v>7534184</v>
      </c>
      <c r="I35" s="11" t="s">
        <v>55</v>
      </c>
    </row>
    <row r="36" spans="4:9" ht="15.75">
      <c r="D36" s="12" t="s">
        <v>56</v>
      </c>
      <c r="E36" s="26">
        <v>1087604</v>
      </c>
      <c r="F36" s="26">
        <v>2029405</v>
      </c>
      <c r="G36" s="26">
        <v>515098</v>
      </c>
      <c r="H36" s="26">
        <v>0</v>
      </c>
      <c r="I36" s="14" t="s">
        <v>57</v>
      </c>
    </row>
    <row r="37" spans="4:9" ht="15.75">
      <c r="D37" s="12" t="s">
        <v>58</v>
      </c>
      <c r="E37" s="26">
        <v>2710800</v>
      </c>
      <c r="F37" s="26">
        <v>1750800</v>
      </c>
      <c r="G37" s="26">
        <v>1750800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1750800</v>
      </c>
      <c r="H38" s="26">
        <v>0</v>
      </c>
      <c r="I38" s="14" t="s">
        <v>61</v>
      </c>
    </row>
    <row r="39" spans="4:9" ht="15.75">
      <c r="D39" s="12" t="s">
        <v>62</v>
      </c>
      <c r="E39" s="26">
        <v>9449666</v>
      </c>
      <c r="F39" s="26">
        <v>10332373</v>
      </c>
      <c r="G39" s="26">
        <v>5990263</v>
      </c>
      <c r="H39" s="26">
        <v>9385157</v>
      </c>
      <c r="I39" s="14" t="s">
        <v>63</v>
      </c>
    </row>
    <row r="40" spans="4:9" ht="15.75">
      <c r="D40" s="12" t="s">
        <v>64</v>
      </c>
      <c r="E40" s="26">
        <v>2647195</v>
      </c>
      <c r="F40" s="26">
        <v>2577995</v>
      </c>
      <c r="G40" s="26">
        <v>2976017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589453</v>
      </c>
      <c r="F42" s="26">
        <v>658631</v>
      </c>
      <c r="G42" s="26">
        <v>812683</v>
      </c>
      <c r="H42" s="26">
        <v>735432</v>
      </c>
      <c r="I42" s="14" t="s">
        <v>69</v>
      </c>
    </row>
    <row r="43" spans="4:9" ht="15.75">
      <c r="D43" s="36" t="s">
        <v>70</v>
      </c>
      <c r="E43" s="29">
        <v>12686314</v>
      </c>
      <c r="F43" s="29">
        <v>13568999</v>
      </c>
      <c r="G43" s="29">
        <v>9778963</v>
      </c>
      <c r="H43" s="29">
        <v>10120589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 ht="15.75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 ht="15.75">
      <c r="D49" s="12" t="s">
        <v>80</v>
      </c>
      <c r="E49" s="26">
        <v>2036255</v>
      </c>
      <c r="F49" s="26">
        <v>2036255</v>
      </c>
      <c r="G49" s="26">
        <v>2036255</v>
      </c>
      <c r="H49" s="26">
        <v>2036255</v>
      </c>
      <c r="I49" s="14" t="s">
        <v>81</v>
      </c>
    </row>
    <row r="50" spans="4:9" ht="15.75">
      <c r="D50" s="12" t="s">
        <v>82</v>
      </c>
      <c r="E50" s="26">
        <v>6000000</v>
      </c>
      <c r="F50" s="26">
        <v>6000000</v>
      </c>
      <c r="G50" s="26">
        <v>6000000</v>
      </c>
      <c r="H50" s="26">
        <v>6000000</v>
      </c>
      <c r="I50" s="14" t="s">
        <v>83</v>
      </c>
    </row>
    <row r="51" spans="4:9" ht="15.75">
      <c r="D51" s="12" t="s">
        <v>84</v>
      </c>
      <c r="E51" s="26">
        <v>5000000</v>
      </c>
      <c r="F51" s="26">
        <v>5000000</v>
      </c>
      <c r="G51" s="26">
        <v>5000000</v>
      </c>
      <c r="H51" s="26">
        <v>5000000</v>
      </c>
      <c r="I51" s="14" t="s">
        <v>85</v>
      </c>
    </row>
    <row r="52" spans="4:9" ht="15.75">
      <c r="D52" s="12" t="s">
        <v>86</v>
      </c>
      <c r="E52" s="26">
        <v>13000000</v>
      </c>
      <c r="F52" s="26">
        <v>13000000</v>
      </c>
      <c r="G52" s="26">
        <v>13000000</v>
      </c>
      <c r="H52" s="26">
        <v>13000000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2000000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-380473</v>
      </c>
      <c r="F58" s="26">
        <v>2250916</v>
      </c>
      <c r="G58" s="26">
        <v>3292723</v>
      </c>
      <c r="H58" s="26">
        <v>7290993</v>
      </c>
      <c r="I58" s="14" t="s">
        <v>99</v>
      </c>
    </row>
    <row r="59" spans="4:9" ht="15.75">
      <c r="D59" s="12" t="s">
        <v>100</v>
      </c>
      <c r="E59" s="26">
        <v>35655782</v>
      </c>
      <c r="F59" s="26">
        <v>38287171</v>
      </c>
      <c r="G59" s="26">
        <v>39328978</v>
      </c>
      <c r="H59" s="26">
        <v>45327248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48342096</v>
      </c>
      <c r="F61" s="29">
        <v>51856170</v>
      </c>
      <c r="G61" s="29">
        <v>49107941</v>
      </c>
      <c r="H61" s="29">
        <v>55447837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18623534</v>
      </c>
      <c r="F65" s="25">
        <v>19129464</v>
      </c>
      <c r="G65" s="25">
        <v>20460666</v>
      </c>
      <c r="H65" s="25">
        <v>24128576</v>
      </c>
      <c r="I65" s="11" t="s">
        <v>109</v>
      </c>
    </row>
    <row r="66" spans="4:9" ht="15.75">
      <c r="D66" s="12" t="s">
        <v>110</v>
      </c>
      <c r="E66" s="26">
        <v>15854554</v>
      </c>
      <c r="F66" s="26">
        <v>14416874</v>
      </c>
      <c r="G66" s="26">
        <v>15674613</v>
      </c>
      <c r="H66" s="26">
        <v>17046173</v>
      </c>
      <c r="I66" s="14" t="s">
        <v>111</v>
      </c>
    </row>
    <row r="67" spans="4:9" ht="15.75">
      <c r="D67" s="12" t="s">
        <v>112</v>
      </c>
      <c r="E67" s="26">
        <v>2768980</v>
      </c>
      <c r="F67" s="26">
        <v>4712590</v>
      </c>
      <c r="G67" s="26">
        <v>4786053</v>
      </c>
      <c r="H67" s="26">
        <v>7082403</v>
      </c>
      <c r="I67" s="14" t="s">
        <v>113</v>
      </c>
    </row>
    <row r="68" spans="4:9" ht="15.75">
      <c r="D68" s="12" t="s">
        <v>114</v>
      </c>
      <c r="E68" s="26">
        <v>3813160</v>
      </c>
      <c r="F68" s="26">
        <v>3287546</v>
      </c>
      <c r="G68" s="26">
        <v>3149617</v>
      </c>
      <c r="H68" s="26">
        <v>4141969</v>
      </c>
      <c r="I68" s="14" t="s">
        <v>115</v>
      </c>
    </row>
    <row r="69" spans="4:9" ht="15.75">
      <c r="D69" s="12" t="s">
        <v>116</v>
      </c>
      <c r="E69" s="26">
        <v>1052041</v>
      </c>
      <c r="F69" s="26">
        <v>1257579</v>
      </c>
      <c r="G69" s="26">
        <v>1164288</v>
      </c>
      <c r="H69" s="26">
        <v>1620556</v>
      </c>
      <c r="I69" s="14" t="s">
        <v>117</v>
      </c>
    </row>
    <row r="70" spans="4:9" ht="15.75">
      <c r="D70" s="12" t="s">
        <v>118</v>
      </c>
      <c r="E70" s="26">
        <v>2753603</v>
      </c>
      <c r="F70" s="26">
        <v>1091988</v>
      </c>
      <c r="G70" s="26">
        <v>0</v>
      </c>
      <c r="H70" s="26">
        <v>0</v>
      </c>
      <c r="I70" s="14" t="s">
        <v>119</v>
      </c>
    </row>
    <row r="71" spans="4:9" ht="15.75">
      <c r="D71" s="12" t="s">
        <v>120</v>
      </c>
      <c r="E71" s="26">
        <v>0</v>
      </c>
      <c r="F71" s="26">
        <v>1080372</v>
      </c>
      <c r="G71" s="26">
        <v>5023368</v>
      </c>
      <c r="H71" s="26">
        <v>0</v>
      </c>
      <c r="I71" s="14" t="s">
        <v>121</v>
      </c>
    </row>
    <row r="72" spans="4:9" ht="15.75">
      <c r="D72" s="12" t="s">
        <v>122</v>
      </c>
      <c r="E72" s="26">
        <v>-2096221</v>
      </c>
      <c r="F72" s="26">
        <v>-912907</v>
      </c>
      <c r="G72" s="26">
        <v>-4551220</v>
      </c>
      <c r="H72" s="26">
        <v>1319878</v>
      </c>
      <c r="I72" s="14" t="s">
        <v>123</v>
      </c>
    </row>
    <row r="73" spans="4:9" ht="15.75">
      <c r="D73" s="12" t="s">
        <v>124</v>
      </c>
      <c r="E73" s="26">
        <v>180682</v>
      </c>
      <c r="F73" s="26">
        <v>248127</v>
      </c>
      <c r="G73" s="26">
        <v>284887</v>
      </c>
      <c r="H73" s="26">
        <v>337812</v>
      </c>
      <c r="I73" s="14" t="s">
        <v>125</v>
      </c>
    </row>
    <row r="74" spans="4:9" ht="15.75">
      <c r="D74" s="12" t="s">
        <v>126</v>
      </c>
      <c r="E74" s="26">
        <v>44107</v>
      </c>
      <c r="F74" s="26">
        <v>30102</v>
      </c>
      <c r="G74" s="26">
        <v>272099</v>
      </c>
      <c r="H74" s="26">
        <v>141</v>
      </c>
      <c r="I74" s="14" t="s">
        <v>127</v>
      </c>
    </row>
    <row r="75" spans="4:9" ht="15.75">
      <c r="D75" s="12" t="s">
        <v>128</v>
      </c>
      <c r="E75" s="26">
        <v>-1959646</v>
      </c>
      <c r="F75" s="26">
        <v>-694882</v>
      </c>
      <c r="G75" s="26">
        <v>-4538432</v>
      </c>
      <c r="H75" s="26">
        <v>1657549</v>
      </c>
      <c r="I75" s="14" t="s">
        <v>129</v>
      </c>
    </row>
    <row r="76" spans="4:9" ht="15.75">
      <c r="D76" s="12" t="s">
        <v>130</v>
      </c>
      <c r="E76" s="26">
        <v>662059</v>
      </c>
      <c r="F76" s="26">
        <v>432929</v>
      </c>
      <c r="G76" s="26">
        <v>114583</v>
      </c>
      <c r="H76" s="26">
        <v>0</v>
      </c>
      <c r="I76" s="14" t="s">
        <v>131</v>
      </c>
    </row>
    <row r="77" spans="4:9" ht="15.75">
      <c r="D77" s="12" t="s">
        <v>132</v>
      </c>
      <c r="E77" s="26">
        <v>-2621705</v>
      </c>
      <c r="F77" s="26">
        <v>-1127811</v>
      </c>
      <c r="G77" s="26">
        <v>-4653015</v>
      </c>
      <c r="H77" s="26">
        <v>1657549</v>
      </c>
      <c r="I77" s="43" t="s">
        <v>133</v>
      </c>
    </row>
    <row r="78" spans="4:9" ht="15.75">
      <c r="D78" s="12" t="s">
        <v>134</v>
      </c>
      <c r="E78" s="26">
        <v>9684</v>
      </c>
      <c r="F78" s="26">
        <v>-86004</v>
      </c>
      <c r="G78" s="26">
        <v>-654745</v>
      </c>
      <c r="H78" s="26">
        <v>260255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45000</v>
      </c>
      <c r="I81" s="43" t="s">
        <v>141</v>
      </c>
    </row>
    <row r="82" spans="4:9" ht="15.75">
      <c r="D82" s="12" t="s">
        <v>142</v>
      </c>
      <c r="E82" s="26">
        <v>-2631389</v>
      </c>
      <c r="F82" s="26">
        <v>-1041807</v>
      </c>
      <c r="G82" s="26">
        <v>-3998270</v>
      </c>
      <c r="H82" s="26">
        <v>1352294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-2631389</v>
      </c>
      <c r="F84" s="29">
        <v>-1041807</v>
      </c>
      <c r="G84" s="29">
        <v>-3998270</v>
      </c>
      <c r="H84" s="29">
        <v>1352294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-1507135</v>
      </c>
      <c r="F88" s="25">
        <v>-249352</v>
      </c>
      <c r="G88" s="25">
        <v>7893976</v>
      </c>
      <c r="H88" s="25">
        <v>5496759</v>
      </c>
      <c r="I88" s="11" t="s">
        <v>149</v>
      </c>
    </row>
    <row r="89" spans="4:9" ht="15.75">
      <c r="D89" s="12" t="s">
        <v>150</v>
      </c>
      <c r="E89" s="26">
        <v>1557403</v>
      </c>
      <c r="F89" s="26">
        <v>2959340</v>
      </c>
      <c r="G89" s="26">
        <v>-1020902</v>
      </c>
      <c r="H89" s="26">
        <v>2034640</v>
      </c>
      <c r="I89" s="14" t="s">
        <v>151</v>
      </c>
    </row>
    <row r="90" spans="4:9" ht="15.75">
      <c r="D90" s="12" t="s">
        <v>152</v>
      </c>
      <c r="E90" s="26">
        <v>-887632</v>
      </c>
      <c r="F90" s="26">
        <v>-4767832</v>
      </c>
      <c r="G90" s="26">
        <v>-9634399</v>
      </c>
      <c r="H90" s="26">
        <v>-10201484</v>
      </c>
      <c r="I90" s="14" t="s">
        <v>153</v>
      </c>
    </row>
    <row r="91" spans="4:9" ht="15.75">
      <c r="D91" s="12" t="s">
        <v>154</v>
      </c>
      <c r="E91" s="26">
        <v>-227209</v>
      </c>
      <c r="F91" s="26">
        <v>550709</v>
      </c>
      <c r="G91" s="26">
        <v>3027071</v>
      </c>
      <c r="H91" s="26">
        <v>10463800</v>
      </c>
      <c r="I91" s="14" t="s">
        <v>155</v>
      </c>
    </row>
    <row r="92" spans="4:9" ht="15.75">
      <c r="D92" s="28" t="s">
        <v>156</v>
      </c>
      <c r="E92" s="29">
        <v>-1064573</v>
      </c>
      <c r="F92" s="29">
        <v>-1507135</v>
      </c>
      <c r="G92" s="29">
        <v>265746</v>
      </c>
      <c r="H92" s="29">
        <v>7793715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5.7983099999999999</v>
      </c>
      <c r="F96" s="10">
        <f>+F8*100/F10</f>
        <v>9.6419800000000002</v>
      </c>
      <c r="G96" s="10">
        <f>+G8*100/G10</f>
        <v>8.0877800000000004</v>
      </c>
      <c r="H96" s="10">
        <f>+H8*100/H10</f>
        <v>8.5036699999999996</v>
      </c>
      <c r="I96" s="11" t="s">
        <v>161</v>
      </c>
    </row>
    <row r="97" spans="1:15" ht="15.75">
      <c r="D97" s="12" t="s">
        <v>162</v>
      </c>
      <c r="E97" s="13">
        <f>+E84/E10</f>
        <v>-0.26313890000000001</v>
      </c>
      <c r="F97" s="13">
        <f>+F84/F10</f>
        <v>-0.1041807</v>
      </c>
      <c r="G97" s="13">
        <f>+G84/G10</f>
        <v>-0.39982699999999999</v>
      </c>
      <c r="H97" s="13">
        <f>+H84/H10</f>
        <v>0.1352294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0.2</v>
      </c>
      <c r="I98" s="14" t="s">
        <v>165</v>
      </c>
    </row>
    <row r="99" spans="1:15" ht="15.75">
      <c r="D99" s="12" t="s">
        <v>166</v>
      </c>
      <c r="E99" s="13">
        <f>+E59/E10</f>
        <v>3.5655782</v>
      </c>
      <c r="F99" s="13">
        <f>+F59/F10</f>
        <v>3.8287171</v>
      </c>
      <c r="G99" s="13">
        <f>+G59/G10</f>
        <v>3.9328978000000001</v>
      </c>
      <c r="H99" s="13">
        <f>+H59/H10</f>
        <v>4.5327248000000004</v>
      </c>
      <c r="I99" s="14" t="s">
        <v>167</v>
      </c>
    </row>
    <row r="100" spans="1:15" ht="15.75">
      <c r="D100" s="12" t="s">
        <v>168</v>
      </c>
      <c r="E100" s="13">
        <f>+E11/E84</f>
        <v>-7.6765540936744818</v>
      </c>
      <c r="F100" s="13">
        <f>+F11/F84</f>
        <v>-28.028224037657647</v>
      </c>
      <c r="G100" s="13">
        <f>+G11/G84</f>
        <v>-10.354478311869883</v>
      </c>
      <c r="H100" s="13">
        <f>+H11/H84</f>
        <v>55.461312406917429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2.6666666666666665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147.89683308511314</v>
      </c>
      <c r="I102" s="14" t="s">
        <v>173</v>
      </c>
    </row>
    <row r="103" spans="1:15" ht="15.75">
      <c r="D103" s="16" t="s">
        <v>174</v>
      </c>
      <c r="E103" s="46">
        <f>+E11/E59</f>
        <v>0.56652803183506117</v>
      </c>
      <c r="F103" s="46">
        <f>+F11/F59</f>
        <v>0.76265754918272755</v>
      </c>
      <c r="G103" s="46">
        <f>+G11/G59</f>
        <v>1.0526589325560405</v>
      </c>
      <c r="H103" s="46">
        <f>+H11/H59</f>
        <v>1.6546338749707461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14.868177006576733</v>
      </c>
      <c r="F105" s="51">
        <f>+F67*100/F65</f>
        <v>24.635243308437705</v>
      </c>
      <c r="G105" s="51">
        <f>+G67*100/G65</f>
        <v>23.391481978152619</v>
      </c>
      <c r="H105" s="51">
        <f>+H67*100/H65</f>
        <v>29.352759980530969</v>
      </c>
      <c r="I105" s="11" t="s">
        <v>177</v>
      </c>
    </row>
    <row r="106" spans="1:15" ht="15.75">
      <c r="D106" s="12" t="s">
        <v>178</v>
      </c>
      <c r="E106" s="52">
        <f>+E75*100/E65</f>
        <v>-10.522417496056335</v>
      </c>
      <c r="F106" s="52">
        <f>+F75*100/F65</f>
        <v>-3.6325220612558722</v>
      </c>
      <c r="G106" s="52">
        <f>+G75*100/G65</f>
        <v>-22.181252555513101</v>
      </c>
      <c r="H106" s="52">
        <f>+H75*100/H65</f>
        <v>6.869651155542706</v>
      </c>
      <c r="I106" s="14" t="s">
        <v>179</v>
      </c>
    </row>
    <row r="107" spans="1:15" ht="15.75">
      <c r="D107" s="12" t="s">
        <v>180</v>
      </c>
      <c r="E107" s="52">
        <f>+E82*100/E65</f>
        <v>-14.129375230286582</v>
      </c>
      <c r="F107" s="52">
        <f>+F82*100/F65</f>
        <v>-5.4460856822752586</v>
      </c>
      <c r="G107" s="52">
        <f>+G82*100/G65</f>
        <v>-19.541250514523817</v>
      </c>
      <c r="H107" s="52">
        <f>+H82*100/H65</f>
        <v>5.6045329819712526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-4.0737373075424781</v>
      </c>
      <c r="F108" s="52">
        <f>(F82+F76)*100/F30</f>
        <v>-1.1741669313410534</v>
      </c>
      <c r="G108" s="52">
        <f>(G82+G76)*100/G30</f>
        <v>-7.9084704447290921</v>
      </c>
      <c r="H108" s="52">
        <f>(H82+H76)*100/H30</f>
        <v>2.4388579846676435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-7.3799783720912364</v>
      </c>
      <c r="F109" s="53">
        <f>+F84*100/F59</f>
        <v>-2.7210341552788009</v>
      </c>
      <c r="G109" s="53">
        <f>+G84*100/G59</f>
        <v>-10.166218913697682</v>
      </c>
      <c r="H109" s="53">
        <f>+H84*100/H59</f>
        <v>2.9834019484262533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26.242788479837532</v>
      </c>
      <c r="F111" s="10">
        <f>+F43*100/F30</f>
        <v>26.166604668258376</v>
      </c>
      <c r="G111" s="10">
        <f>+G43*100/G30</f>
        <v>19.913201003479255</v>
      </c>
      <c r="H111" s="10">
        <f>+H43*100/H30</f>
        <v>18.252450496851662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73.757211520162471</v>
      </c>
      <c r="F112" s="13">
        <f>+F59*100/F30</f>
        <v>73.833395331741627</v>
      </c>
      <c r="G112" s="13">
        <f>+G59*100/G30</f>
        <v>80.086798996520741</v>
      </c>
      <c r="H112" s="13">
        <f>+H59*100/H30</f>
        <v>81.747549503148335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-2.9599265322274904</v>
      </c>
      <c r="F113" s="46">
        <f>+F75/F76</f>
        <v>-1.605071501331627</v>
      </c>
      <c r="G113" s="46">
        <f>+G75/G76</f>
        <v>-39.608249042179033</v>
      </c>
      <c r="H113" s="46" t="e">
        <f>+H75/H76</f>
        <v>#DIV/0!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0.38524465302456062</v>
      </c>
      <c r="F115" s="10">
        <f>+F65/F30</f>
        <v>0.36889465612288758</v>
      </c>
      <c r="G115" s="10">
        <f>+G65/G30</f>
        <v>0.4166467903836571</v>
      </c>
      <c r="H115" s="10">
        <f>+H65/H30</f>
        <v>0.43515811085651546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0.4515877851855859</v>
      </c>
      <c r="F116" s="13">
        <f>+F65/F28</f>
        <v>0.44376107911428558</v>
      </c>
      <c r="G116" s="13">
        <f>+G65/G28</f>
        <v>0.51958032887196126</v>
      </c>
      <c r="H116" s="13">
        <f>+H65/H28</f>
        <v>0.81264667361526755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-5.4016016103115625</v>
      </c>
      <c r="F117" s="46">
        <f>+F65/F120</f>
        <v>-7.1019445319991847</v>
      </c>
      <c r="G117" s="46">
        <f>+G65/G120</f>
        <v>7.3959552020681976</v>
      </c>
      <c r="H117" s="46">
        <f>+H65/H120</f>
        <v>1.5730199103397449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0.63514266006862041</v>
      </c>
      <c r="F119" s="58">
        <f>+F23/F39</f>
        <v>0.73930935323376346</v>
      </c>
      <c r="G119" s="58">
        <f>+G23/G39</f>
        <v>1.4618273020733814</v>
      </c>
      <c r="H119" s="58">
        <f>+H23/H39</f>
        <v>2.6343908791296724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-3447780</v>
      </c>
      <c r="F120" s="29">
        <f>+F23-F39</f>
        <v>-2693553</v>
      </c>
      <c r="G120" s="29">
        <f>+G23-G39</f>
        <v>2766467</v>
      </c>
      <c r="H120" s="29">
        <f>+H23-H39</f>
        <v>15339015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2015-09-14T07:49:48Z</dcterms:modified>
</cp:coreProperties>
</file>